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unice.shepardson\Desktop\RHC F A for NHSC sites\"/>
    </mc:Choice>
  </mc:AlternateContent>
  <xr:revisionPtr revIDLastSave="0" documentId="13_ncr:1_{F085C607-9857-4C7B-83CF-90BF39B8D04A}" xr6:coauthVersionLast="44" xr6:coauthVersionMax="44" xr10:uidLastSave="{00000000-0000-0000-0000-000000000000}"/>
  <bookViews>
    <workbookView xWindow="4110" yWindow="1980" windowWidth="21600" windowHeight="11385" xr2:uid="{D225704D-E557-464C-95A9-CC3D059D3DD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2" i="1" l="1"/>
  <c r="F11" i="1"/>
  <c r="F10" i="1"/>
  <c r="F9" i="1"/>
  <c r="G13" i="1" l="1"/>
  <c r="F13" i="1"/>
  <c r="E13" i="1"/>
  <c r="D13" i="1"/>
  <c r="G12" i="1"/>
  <c r="G11" i="1"/>
  <c r="G10" i="1"/>
  <c r="E12" i="1"/>
  <c r="E11" i="1"/>
  <c r="E10" i="1"/>
  <c r="D12" i="1"/>
  <c r="D11" i="1"/>
  <c r="D10" i="1"/>
  <c r="G9" i="1"/>
  <c r="E9" i="1"/>
  <c r="D9" i="1"/>
  <c r="G8" i="1"/>
  <c r="F8" i="1"/>
  <c r="E8" i="1"/>
  <c r="D8" i="1"/>
  <c r="G7" i="1"/>
  <c r="F7" i="1"/>
  <c r="E7" i="1"/>
  <c r="D7" i="1"/>
  <c r="G6" i="1"/>
  <c r="F6" i="1"/>
  <c r="E6" i="1"/>
  <c r="D6" i="1"/>
</calcChain>
</file>

<file path=xl/sharedStrings.xml><?xml version="1.0" encoding="utf-8"?>
<sst xmlns="http://schemas.openxmlformats.org/spreadsheetml/2006/main" count="27" uniqueCount="27">
  <si>
    <t>Size of Family</t>
  </si>
  <si>
    <t xml:space="preserve">For each additional person, add </t>
  </si>
  <si>
    <t>80% discount Patient pays 20%</t>
  </si>
  <si>
    <t>60% discount Patient pays 40%</t>
  </si>
  <si>
    <t>40% discount Patient Pays 60%</t>
  </si>
  <si>
    <t>Patient Pays 100%</t>
  </si>
  <si>
    <t>20% discount Patient Pays 80%</t>
  </si>
  <si>
    <t xml:space="preserve">           Annual Income Thresholds by Sliding Fee Discount Pay Class and Percent Poverty </t>
  </si>
  <si>
    <t>% of annual family income to Federal Poverty Level</t>
  </si>
  <si>
    <t>150% of FPL would receive 60% discount</t>
  </si>
  <si>
    <t>175% of FPL would receive 40% disount</t>
  </si>
  <si>
    <t>200% of FPL would receive 20% discount</t>
  </si>
  <si>
    <t>200% and above of FPL would not be eligibe for discount</t>
  </si>
  <si>
    <t>34,481.00 +</t>
  </si>
  <si>
    <t>43,441.00 +</t>
  </si>
  <si>
    <t>52,401.00 +</t>
  </si>
  <si>
    <t>61,361.00 +</t>
  </si>
  <si>
    <t>70,321.00 +</t>
  </si>
  <si>
    <t>79,281.00 +</t>
  </si>
  <si>
    <t>88,241.00 +</t>
  </si>
  <si>
    <t>25,521.00 +</t>
  </si>
  <si>
    <t xml:space="preserve">              RHC Sliding Fee Schedule 2020</t>
  </si>
  <si>
    <t>At or Below 100% of FPL would receive 100% discount</t>
  </si>
  <si>
    <t xml:space="preserve">% discount Patient pays 0% </t>
  </si>
  <si>
    <t>125% of FPL would receive 80% discount</t>
  </si>
  <si>
    <t>Based on 2020 Federal Poverty Guidelines</t>
  </si>
  <si>
    <t>No nominal fee will be assessed to patients at or below 100% of FPL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</si>
</sst>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8" formatCode="&quot;$&quot;#,##0.00_);[Red]\(&quot;$&quot;#,##0.00\)"/>
    <numFmt numFmtId="164" formatCode="&quot;$&quot;#,##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CC66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3" tint="0.79998168889431442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4" fillId="0" borderId="0" xfId="0" applyFont="1"/>
    <xf numFmtId="0" fontId="0" fillId="2" borderId="0" xfId="0" applyFill="1" applyBorder="1"/>
    <xf numFmtId="0" fontId="0" fillId="0" borderId="0" xfId="0" applyAlignment="1">
      <alignment horizontal="center" vertical="center" wrapText="1"/>
    </xf>
    <xf numFmtId="164" fontId="0" fillId="2" borderId="0" xfId="0" applyNumberFormat="1" applyFill="1" applyBorder="1" applyAlignment="1">
      <alignment horizontal="center" vertical="center"/>
    </xf>
    <xf numFmtId="0" fontId="2" fillId="2" borderId="0" xfId="0" applyFont="1" applyFill="1" applyBorder="1" applyAlignment="1"/>
    <xf numFmtId="0" fontId="0" fillId="2" borderId="0" xfId="0" applyFill="1" applyBorder="1" applyAlignment="1"/>
    <xf numFmtId="0" fontId="2" fillId="2" borderId="0" xfId="0" applyFont="1" applyFill="1" applyBorder="1" applyAlignment="1">
      <alignment horizontal="center" vertical="center" wrapText="1"/>
    </xf>
    <xf numFmtId="9" fontId="2" fillId="2" borderId="0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wrapText="1"/>
    </xf>
    <xf numFmtId="9" fontId="2" fillId="2" borderId="0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8" fontId="0" fillId="2" borderId="0" xfId="0" applyNumberFormat="1" applyFill="1" applyBorder="1"/>
    <xf numFmtId="8" fontId="0" fillId="2" borderId="0" xfId="0" applyNumberFormat="1" applyFill="1" applyBorder="1" applyAlignment="1">
      <alignment horizontal="center" vertical="center" wrapText="1"/>
    </xf>
    <xf numFmtId="6" fontId="0" fillId="2" borderId="0" xfId="0" applyNumberForma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 wrapText="1"/>
    </xf>
    <xf numFmtId="9" fontId="2" fillId="3" borderId="5" xfId="0" applyNumberFormat="1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9" fontId="2" fillId="5" borderId="4" xfId="0" applyNumberFormat="1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8" fontId="0" fillId="6" borderId="4" xfId="0" applyNumberFormat="1" applyFill="1" applyBorder="1" applyAlignment="1">
      <alignment horizontal="center" vertical="center" wrapText="1"/>
    </xf>
    <xf numFmtId="164" fontId="0" fillId="6" borderId="4" xfId="0" applyNumberFormat="1" applyFill="1" applyBorder="1" applyAlignment="1">
      <alignment horizontal="center" vertical="center"/>
    </xf>
    <xf numFmtId="6" fontId="0" fillId="6" borderId="4" xfId="0" applyNumberFormat="1" applyFill="1" applyBorder="1" applyAlignment="1">
      <alignment horizontal="center" vertical="center"/>
    </xf>
    <xf numFmtId="0" fontId="0" fillId="4" borderId="0" xfId="0" applyFill="1" applyAlignment="1">
      <alignment horizontal="center" vertical="center" wrapText="1"/>
    </xf>
    <xf numFmtId="0" fontId="3" fillId="4" borderId="0" xfId="0" applyFont="1" applyFill="1"/>
    <xf numFmtId="0" fontId="0" fillId="4" borderId="0" xfId="0" applyFill="1"/>
    <xf numFmtId="0" fontId="2" fillId="6" borderId="1" xfId="0" applyFont="1" applyFill="1" applyBorder="1" applyAlignment="1"/>
    <xf numFmtId="0" fontId="0" fillId="6" borderId="2" xfId="0" applyFill="1" applyBorder="1"/>
    <xf numFmtId="0" fontId="0" fillId="6" borderId="2" xfId="0" applyFill="1" applyBorder="1" applyAlignment="1"/>
    <xf numFmtId="0" fontId="0" fillId="6" borderId="3" xfId="0" applyFill="1" applyBorder="1" applyAlignment="1"/>
    <xf numFmtId="0" fontId="0" fillId="6" borderId="3" xfId="0" applyFill="1" applyBorder="1"/>
    <xf numFmtId="8" fontId="0" fillId="6" borderId="4" xfId="0" applyNumberFormat="1" applyFill="1" applyBorder="1" applyAlignment="1">
      <alignment horizontal="center" vertical="center"/>
    </xf>
    <xf numFmtId="164" fontId="5" fillId="6" borderId="4" xfId="0" applyNumberFormat="1" applyFont="1" applyFill="1" applyBorder="1" applyAlignment="1">
      <alignment horizontal="center" vertical="center" wrapText="1"/>
    </xf>
    <xf numFmtId="0" fontId="0" fillId="7" borderId="0" xfId="0" applyFill="1"/>
    <xf numFmtId="4" fontId="0" fillId="2" borderId="0" xfId="0" applyNumberFormat="1" applyFill="1" applyBorder="1" applyAlignment="1">
      <alignment horizontal="right"/>
    </xf>
    <xf numFmtId="9" fontId="0" fillId="2" borderId="0" xfId="0" applyNumberForma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CCFF"/>
      <color rgb="FFCCFFCC"/>
      <color rgb="FFCC99FF"/>
      <color rgb="FFCCFF33"/>
      <color rgb="FFCC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B85C27-E6E0-461F-AD65-08B4EDFC0227}">
  <dimension ref="B1:H35"/>
  <sheetViews>
    <sheetView tabSelected="1" workbookViewId="0">
      <selection activeCell="E16" sqref="E16"/>
    </sheetView>
  </sheetViews>
  <sheetFormatPr defaultRowHeight="15" x14ac:dyDescent="0.25"/>
  <cols>
    <col min="2" max="2" width="13.28515625" customWidth="1"/>
    <col min="3" max="3" width="10.85546875" bestFit="1" customWidth="1"/>
    <col min="4" max="6" width="10.5703125" bestFit="1" customWidth="1"/>
    <col min="7" max="7" width="11.5703125" bestFit="1" customWidth="1"/>
    <col min="8" max="8" width="10.7109375" customWidth="1"/>
  </cols>
  <sheetData>
    <row r="1" spans="2:8" ht="16.5" thickBot="1" x14ac:dyDescent="0.3">
      <c r="B1" s="24"/>
      <c r="C1" s="25" t="s">
        <v>21</v>
      </c>
      <c r="D1" s="26"/>
      <c r="E1" s="26"/>
      <c r="F1" s="26"/>
      <c r="G1" s="26"/>
      <c r="H1" s="26"/>
    </row>
    <row r="2" spans="2:8" ht="15.75" thickBot="1" x14ac:dyDescent="0.3">
      <c r="B2" s="27" t="s">
        <v>7</v>
      </c>
      <c r="C2" s="28"/>
      <c r="D2" s="29"/>
      <c r="E2" s="29"/>
      <c r="F2" s="29"/>
      <c r="G2" s="30"/>
      <c r="H2" s="31"/>
    </row>
    <row r="3" spans="2:8" ht="76.5" x14ac:dyDescent="0.25">
      <c r="B3" s="15" t="s">
        <v>8</v>
      </c>
      <c r="C3" s="15" t="s">
        <v>22</v>
      </c>
      <c r="D3" s="16" t="s">
        <v>24</v>
      </c>
      <c r="E3" s="16" t="s">
        <v>9</v>
      </c>
      <c r="F3" s="16" t="s">
        <v>10</v>
      </c>
      <c r="G3" s="16" t="s">
        <v>11</v>
      </c>
      <c r="H3" s="15" t="s">
        <v>12</v>
      </c>
    </row>
    <row r="4" spans="2:8" ht="51" x14ac:dyDescent="0.25">
      <c r="B4" s="17" t="s">
        <v>0</v>
      </c>
      <c r="C4" s="19" t="s">
        <v>23</v>
      </c>
      <c r="D4" s="20" t="s">
        <v>2</v>
      </c>
      <c r="E4" s="20" t="s">
        <v>3</v>
      </c>
      <c r="F4" s="20" t="s">
        <v>4</v>
      </c>
      <c r="G4" s="20" t="s">
        <v>6</v>
      </c>
      <c r="H4" s="19" t="s">
        <v>5</v>
      </c>
    </row>
    <row r="5" spans="2:8" x14ac:dyDescent="0.25">
      <c r="B5" s="18">
        <v>1</v>
      </c>
      <c r="C5" s="32">
        <v>12760</v>
      </c>
      <c r="D5" s="21">
        <v>15950</v>
      </c>
      <c r="E5" s="21">
        <v>19140</v>
      </c>
      <c r="F5" s="21">
        <v>22330</v>
      </c>
      <c r="G5" s="21">
        <v>25520</v>
      </c>
      <c r="H5" s="33" t="s">
        <v>20</v>
      </c>
    </row>
    <row r="6" spans="2:8" x14ac:dyDescent="0.25">
      <c r="B6" s="18">
        <v>2</v>
      </c>
      <c r="C6" s="32">
        <v>17240</v>
      </c>
      <c r="D6" s="21">
        <f>SUM(C6*125%)</f>
        <v>21550</v>
      </c>
      <c r="E6" s="21">
        <f>SUM(C6*150%)</f>
        <v>25860</v>
      </c>
      <c r="F6" s="21">
        <f t="shared" ref="F6:F13" si="0">SUM(C6*175%)</f>
        <v>30170</v>
      </c>
      <c r="G6" s="21">
        <f>SUM(C6*200%)</f>
        <v>34480</v>
      </c>
      <c r="H6" s="33" t="s">
        <v>13</v>
      </c>
    </row>
    <row r="7" spans="2:8" x14ac:dyDescent="0.25">
      <c r="B7" s="18">
        <v>3</v>
      </c>
      <c r="C7" s="32">
        <v>21720</v>
      </c>
      <c r="D7" s="21">
        <f>SUM(C7*125%)</f>
        <v>27150</v>
      </c>
      <c r="E7" s="21">
        <f>SUM(C7*150%)</f>
        <v>32580</v>
      </c>
      <c r="F7" s="21">
        <f t="shared" si="0"/>
        <v>38010</v>
      </c>
      <c r="G7" s="21">
        <f>SUM(C7*200%)</f>
        <v>43440</v>
      </c>
      <c r="H7" s="33" t="s">
        <v>14</v>
      </c>
    </row>
    <row r="8" spans="2:8" x14ac:dyDescent="0.25">
      <c r="B8" s="18">
        <v>4</v>
      </c>
      <c r="C8" s="32">
        <v>26200</v>
      </c>
      <c r="D8" s="21">
        <f>SUM(C8*125%)</f>
        <v>32750</v>
      </c>
      <c r="E8" s="21">
        <f>SUM(C8*150%)</f>
        <v>39300</v>
      </c>
      <c r="F8" s="21">
        <f t="shared" si="0"/>
        <v>45850</v>
      </c>
      <c r="G8" s="21">
        <f>SUM(C8*200%)</f>
        <v>52400</v>
      </c>
      <c r="H8" s="33" t="s">
        <v>15</v>
      </c>
    </row>
    <row r="9" spans="2:8" x14ac:dyDescent="0.25">
      <c r="B9" s="18">
        <v>5</v>
      </c>
      <c r="C9" s="32">
        <v>30680</v>
      </c>
      <c r="D9" s="21">
        <f>SUM(C9*125%)</f>
        <v>38350</v>
      </c>
      <c r="E9" s="21">
        <f>SUM(C9*150%)</f>
        <v>46020</v>
      </c>
      <c r="F9" s="21">
        <f t="shared" si="0"/>
        <v>53690</v>
      </c>
      <c r="G9" s="21">
        <f>SUM(C9*200%)</f>
        <v>61360</v>
      </c>
      <c r="H9" s="33" t="s">
        <v>16</v>
      </c>
    </row>
    <row r="10" spans="2:8" x14ac:dyDescent="0.25">
      <c r="B10" s="18">
        <v>6</v>
      </c>
      <c r="C10" s="32">
        <v>35160</v>
      </c>
      <c r="D10" s="21">
        <f>SUM(C10*125%)</f>
        <v>43950</v>
      </c>
      <c r="E10" s="21">
        <f t="shared" ref="E10:E12" si="1">SUM(C10*150%)</f>
        <v>52740</v>
      </c>
      <c r="F10" s="21">
        <f t="shared" si="0"/>
        <v>61530</v>
      </c>
      <c r="G10" s="21">
        <f t="shared" ref="G10:G12" si="2">SUM(C10*200%)</f>
        <v>70320</v>
      </c>
      <c r="H10" s="33" t="s">
        <v>17</v>
      </c>
    </row>
    <row r="11" spans="2:8" x14ac:dyDescent="0.25">
      <c r="B11" s="18">
        <v>7</v>
      </c>
      <c r="C11" s="32">
        <v>39640</v>
      </c>
      <c r="D11" s="21">
        <f t="shared" ref="D11:D12" si="3">SUM(C11*125%)</f>
        <v>49550</v>
      </c>
      <c r="E11" s="21">
        <f t="shared" si="1"/>
        <v>59460</v>
      </c>
      <c r="F11" s="21">
        <f t="shared" si="0"/>
        <v>69370</v>
      </c>
      <c r="G11" s="21">
        <f t="shared" si="2"/>
        <v>79280</v>
      </c>
      <c r="H11" s="33" t="s">
        <v>18</v>
      </c>
    </row>
    <row r="12" spans="2:8" x14ac:dyDescent="0.25">
      <c r="B12" s="18">
        <v>8</v>
      </c>
      <c r="C12" s="32">
        <v>44120</v>
      </c>
      <c r="D12" s="21">
        <f t="shared" si="3"/>
        <v>55150</v>
      </c>
      <c r="E12" s="21">
        <f t="shared" si="1"/>
        <v>66180</v>
      </c>
      <c r="F12" s="21">
        <f t="shared" si="0"/>
        <v>77210</v>
      </c>
      <c r="G12" s="21">
        <f t="shared" si="2"/>
        <v>88240</v>
      </c>
      <c r="H12" s="33" t="s">
        <v>19</v>
      </c>
    </row>
    <row r="13" spans="2:8" ht="38.25" x14ac:dyDescent="0.25">
      <c r="B13" s="17" t="s">
        <v>1</v>
      </c>
      <c r="C13" s="22">
        <v>4480</v>
      </c>
      <c r="D13" s="22">
        <f>SUM(C13*125%)</f>
        <v>5600</v>
      </c>
      <c r="E13" s="22">
        <f>SUM(C13*150%)</f>
        <v>6720</v>
      </c>
      <c r="F13" s="22">
        <f t="shared" si="0"/>
        <v>7840</v>
      </c>
      <c r="G13" s="22">
        <f>SUM(C13*200%)</f>
        <v>8960</v>
      </c>
      <c r="H13" s="23"/>
    </row>
    <row r="14" spans="2:8" x14ac:dyDescent="0.25">
      <c r="B14" s="34" t="s">
        <v>25</v>
      </c>
      <c r="C14" s="34"/>
      <c r="D14" s="34"/>
      <c r="E14" s="34"/>
      <c r="F14" s="34"/>
      <c r="G14" s="34"/>
      <c r="H14" s="34"/>
    </row>
    <row r="15" spans="2:8" x14ac:dyDescent="0.25">
      <c r="B15" s="34" t="s">
        <v>26</v>
      </c>
      <c r="C15" s="34"/>
      <c r="D15" s="34"/>
      <c r="E15" s="34"/>
      <c r="F15" s="34"/>
      <c r="G15" s="34"/>
      <c r="H15" s="34"/>
    </row>
    <row r="16" spans="2:8" x14ac:dyDescent="0.25">
      <c r="B16" s="34"/>
      <c r="C16" s="34"/>
      <c r="D16" s="34"/>
      <c r="E16" s="34"/>
      <c r="F16" s="34"/>
      <c r="G16" s="34"/>
      <c r="H16" s="34"/>
    </row>
    <row r="17" spans="2:8" x14ac:dyDescent="0.25">
      <c r="B17" s="34"/>
      <c r="C17" s="34"/>
      <c r="D17" s="34"/>
      <c r="E17" s="34"/>
      <c r="F17" s="34"/>
      <c r="G17" s="34"/>
      <c r="H17" s="34"/>
    </row>
    <row r="18" spans="2:8" x14ac:dyDescent="0.25">
      <c r="B18" s="2"/>
      <c r="C18" s="35"/>
      <c r="D18" s="2"/>
    </row>
    <row r="19" spans="2:8" x14ac:dyDescent="0.25">
      <c r="B19" s="2"/>
      <c r="C19" s="35"/>
      <c r="D19" s="2"/>
    </row>
    <row r="20" spans="2:8" x14ac:dyDescent="0.25">
      <c r="B20" s="2"/>
      <c r="C20" s="36"/>
      <c r="D20" s="2"/>
      <c r="E20" s="1"/>
      <c r="F20" s="1"/>
      <c r="G20" s="1"/>
    </row>
    <row r="21" spans="2:8" ht="15" customHeight="1" x14ac:dyDescent="0.25">
      <c r="B21" s="2"/>
      <c r="C21" s="35"/>
      <c r="D21" s="2"/>
    </row>
    <row r="22" spans="2:8" ht="15" customHeight="1" x14ac:dyDescent="0.25">
      <c r="B22" s="2"/>
      <c r="C22" s="35"/>
      <c r="D22" s="2"/>
      <c r="E22" s="2"/>
      <c r="F22" s="2"/>
      <c r="G22" s="2"/>
      <c r="H22" s="2"/>
    </row>
    <row r="23" spans="2:8" ht="24.95" customHeight="1" x14ac:dyDescent="0.25">
      <c r="B23" s="5"/>
      <c r="C23" s="2"/>
      <c r="D23" s="6"/>
      <c r="E23" s="6"/>
      <c r="F23" s="6"/>
      <c r="G23" s="6"/>
      <c r="H23" s="2"/>
    </row>
    <row r="24" spans="2:8" ht="24.95" customHeight="1" x14ac:dyDescent="0.25">
      <c r="B24" s="7"/>
      <c r="C24" s="7"/>
      <c r="D24" s="8"/>
      <c r="E24" s="8"/>
      <c r="F24" s="8"/>
      <c r="G24" s="8"/>
      <c r="H24" s="9"/>
    </row>
    <row r="25" spans="2:8" x14ac:dyDescent="0.25">
      <c r="B25" s="7"/>
      <c r="C25" s="10"/>
      <c r="D25" s="7"/>
      <c r="E25" s="7"/>
      <c r="F25" s="7"/>
      <c r="G25" s="7"/>
      <c r="H25" s="10"/>
    </row>
    <row r="26" spans="2:8" x14ac:dyDescent="0.25">
      <c r="B26" s="11"/>
      <c r="C26" s="12"/>
      <c r="D26" s="13"/>
      <c r="E26" s="13"/>
      <c r="F26" s="13"/>
      <c r="G26" s="13"/>
      <c r="H26" s="7"/>
    </row>
    <row r="27" spans="2:8" x14ac:dyDescent="0.25">
      <c r="B27" s="11"/>
      <c r="C27" s="12"/>
      <c r="D27" s="13"/>
      <c r="E27" s="13"/>
      <c r="F27" s="13"/>
      <c r="G27" s="13"/>
      <c r="H27" s="7"/>
    </row>
    <row r="28" spans="2:8" ht="24.95" customHeight="1" x14ac:dyDescent="0.25">
      <c r="B28" s="11"/>
      <c r="C28" s="12"/>
      <c r="D28" s="13"/>
      <c r="E28" s="13"/>
      <c r="F28" s="13"/>
      <c r="G28" s="13"/>
      <c r="H28" s="7"/>
    </row>
    <row r="29" spans="2:8" x14ac:dyDescent="0.25">
      <c r="B29" s="11"/>
      <c r="C29" s="12"/>
      <c r="D29" s="13"/>
      <c r="E29" s="13"/>
      <c r="F29" s="13"/>
      <c r="G29" s="13"/>
      <c r="H29" s="7"/>
    </row>
    <row r="30" spans="2:8" ht="24.95" customHeight="1" x14ac:dyDescent="0.25">
      <c r="B30" s="11"/>
      <c r="C30" s="12"/>
      <c r="D30" s="13"/>
      <c r="E30" s="13"/>
      <c r="F30" s="13"/>
      <c r="G30" s="13"/>
      <c r="H30" s="7"/>
    </row>
    <row r="31" spans="2:8" x14ac:dyDescent="0.25">
      <c r="B31" s="11"/>
      <c r="C31" s="12"/>
      <c r="D31" s="13"/>
      <c r="E31" s="13"/>
      <c r="F31" s="13"/>
      <c r="G31" s="13"/>
      <c r="H31" s="7"/>
    </row>
    <row r="32" spans="2:8" ht="24.95" customHeight="1" x14ac:dyDescent="0.25">
      <c r="B32" s="11"/>
      <c r="C32" s="12"/>
      <c r="D32" s="13"/>
      <c r="E32" s="13"/>
      <c r="F32" s="13"/>
      <c r="G32" s="13"/>
      <c r="H32" s="7"/>
    </row>
    <row r="33" spans="2:8" ht="24.95" customHeight="1" x14ac:dyDescent="0.25">
      <c r="B33" s="11"/>
      <c r="C33" s="12"/>
      <c r="D33" s="13"/>
      <c r="E33" s="13"/>
      <c r="F33" s="13"/>
      <c r="G33" s="13"/>
      <c r="H33" s="7"/>
    </row>
    <row r="34" spans="2:8" x14ac:dyDescent="0.25">
      <c r="B34" s="7"/>
      <c r="C34" s="4"/>
      <c r="D34" s="4"/>
      <c r="E34" s="4"/>
      <c r="F34" s="4"/>
      <c r="G34" s="4"/>
      <c r="H34" s="14"/>
    </row>
    <row r="35" spans="2:8" ht="24.95" customHeight="1" x14ac:dyDescent="0.25">
      <c r="B35" s="3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Eunice Shepardson</dc:creator>
  <cp:lastModifiedBy>Eunice Shepardson</cp:lastModifiedBy>
  <cp:lastPrinted>2019-08-09T16:56:10Z</cp:lastPrinted>
  <dcterms:created xsi:type="dcterms:W3CDTF">2019-08-08T22:13:22Z</dcterms:created>
  <dcterms:modified xsi:type="dcterms:W3CDTF">2020-11-03T18:21:34Z</dcterms:modified>
</cp:coreProperties>
</file>